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7325" sheetId="6" r:id="rId1"/>
  </sheets>
  <definedNames>
    <definedName name="_xlnm.Print_Area" localSheetId="0">'Додаток2 КПК0617325'!$A$1:$BY$220</definedName>
  </definedNames>
  <calcPr calcId="125725"/>
</workbook>
</file>

<file path=xl/calcChain.xml><?xml version="1.0" encoding="utf-8"?>
<calcChain xmlns="http://schemas.openxmlformats.org/spreadsheetml/2006/main">
  <c r="BH197" i="6"/>
  <c r="AT197"/>
  <c r="AJ197"/>
  <c r="BG188"/>
  <c r="AQ188"/>
  <c r="AZ165"/>
  <c r="AK165"/>
  <c r="BO157"/>
  <c r="AZ157"/>
  <c r="AK157"/>
  <c r="BD98"/>
  <c r="AJ98"/>
  <c r="BD97"/>
  <c r="AJ97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<sst xmlns="http://schemas.openxmlformats.org/spreadsheetml/2006/main" count="678" uniqueCount="248">
  <si>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</si>
  <si>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</si>
  <si>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</si>
  <si>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</si>
  <si>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</si>
  <si>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</si>
  <si>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</si>
  <si>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</si>
  <si>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</si>
  <si>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</si>
  <si>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</si>
  <si>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</si>
  <si>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</si>
  <si>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</si>
  <si>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</si>
  <si>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</si>
  <si>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</si>
  <si>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</si>
  <si>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</si>
  <si>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</si>
  <si>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</si>
  <si>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</si>
  <si>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</si>
  <si>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</si>
  <si>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</si>
  <si>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</si>
  <si>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</si>
  <si>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</si>
  <si>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</si>
  <si>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</si>
  <si>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</si>
  <si>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</si>
  <si>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</si>
  <si>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</si>
  <si>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</si>
  <si>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</si>
  <si>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</si>
  <si>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</si>
  <si>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</si>
  <si>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</si>
  <si>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</si>
  <si>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</si>
  <si>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</si>
  <si>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</si>
  <si>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</si>
  <si>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</si>
  <si>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</si>
  <si>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</si>
  <si>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</si>
  <si>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</si>
  <si>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</si>
  <si>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</si>
  <si>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</si>
  <si>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</si>
  <si>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</si>
  <si>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</si>
  <si>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</si>
  <si>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</si>
  <si>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</si>
  <si>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</si>
  <si>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</si>
  <si>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</si>
  <si>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</si>
  <si>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</si>
  <si>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</si>
  <si>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</si>
  <si>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</si>
  <si>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</si>
  <si>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</si>
  <si>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</si>
  <si>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</si>
  <si>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</si>
  <si>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</si>
  <si>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</si>
  <si>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</si>
  <si>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</si>
  <si>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</si>
  <si>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</si>
  <si>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</si>
  <si>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</si>
  <si>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</si>
  <si>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</si>
  <si>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</si>
  <si>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</si>
  <si>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</si>
  <si>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</si>
  <si>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</si>
  <si>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</si>
  <si>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</si>
  <si>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</si>
  <si>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</si>
  <si>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</si>
  <si>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</si>
  <si>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</si>
  <si>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</si>
  <si>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</si>
  <si>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</si>
  <si>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</si>
  <si>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</si>
  <si>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</si>
  <si>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</si>
  <si>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</si>
  <si>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</si>
  <si>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</si>
  <si>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</si>
  <si>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</si>
  <si>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</si>
  <si>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</si>
  <si>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</si>
  <si>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</si>
  <si>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</si>
  <si>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</si>
  <si>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</si>
  <si>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</si>
  <si>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</si>
  <si>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</si>
  <si>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</si>
  <si>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</si>
  <si>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</si>
  <si>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</si>
  <si>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</si>
  <si>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</si>
  <si>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</si>
  <si>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</si>
  <si>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</si>
  <si>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</si>
  <si>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</si>
  <si>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</si>
  <si>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</si>
  <si>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</si>
  <si>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</si>
  <si>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</si>
  <si>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</si>
  <si>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</si>
  <si>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</si>
  <si>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</si>
  <si>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</si>
  <si>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</si>
  <si>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</si>
  <si>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</si>
  <si>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</si>
  <si>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</si>
  <si>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</si>
  <si>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</si>
  <si>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</si>
  <si>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</si>
  <si>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</si>
  <si>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</si>
  <si>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</si>
  <si>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</si>
  <si>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</si>
  <si>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</si>
  <si>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</si>
  <si>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</si>
  <si>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</si>
  <si>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</si>
  <si>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</si>
  <si>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</si>
  <si>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</si>
  <si>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</si>
  <si>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</si>
  <si>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</si>
  <si>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</si>
  <si>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</si>
  <si>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</si>
  <si>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</si>
  <si>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</si>
  <si>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</si>
  <si>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</si>
  <si>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</si>
  <si>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</si>
  <si>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</si>
  <si>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</si>
  <si>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</si>
  <si>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</si>
  <si>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Реконструкція та реставрація інших об`єктів</t>
  </si>
  <si>
    <t>Реконструкція системи газопостачання закладів фізичної культури і спорту</t>
  </si>
  <si>
    <t>затрат</t>
  </si>
  <si>
    <t xml:space="preserve">formula=RC[-16]+RC[-8]                          </t>
  </si>
  <si>
    <t>Витрати на реконструкцію системи газопостачання закладів фізичної культури і спорту</t>
  </si>
  <si>
    <t>од.</t>
  </si>
  <si>
    <t>кошторис</t>
  </si>
  <si>
    <t>продукту</t>
  </si>
  <si>
    <t>Кількість закладів фізичної культури і спорту в яких планується проводити реконструкцію системи газопосточання</t>
  </si>
  <si>
    <t>грн.</t>
  </si>
  <si>
    <t>план</t>
  </si>
  <si>
    <t>ефективності</t>
  </si>
  <si>
    <t>Середні витрати на реконструкцію системи газопостачання закладів фізичної культури і спорту</t>
  </si>
  <si>
    <t>розрахунок</t>
  </si>
  <si>
    <t>якості</t>
  </si>
  <si>
    <t>Питома вага кількості закладів фізичної культури і спорту, що підлягають проведенню реконструкції, до кількості , яка планується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</si>
  <si>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</si>
  <si>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</si>
  <si>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</si>
  <si>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</si>
  <si>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Встановлення лічильника газу обладненного засобами зняття показань лічильника шляхом передачі низькочастотних імпульсів</t>
  </si>
  <si>
    <t>Реконструкція системи газопосточання закладів фізичної культури і спорту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</si>
  <si>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</si>
  <si>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</si>
  <si>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</si>
  <si>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</si>
  <si>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</si>
  <si>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</si>
  <si>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</si>
  <si>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</si>
  <si>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</si>
  <si>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</si>
  <si>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</si>
  <si>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</si>
  <si>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</si>
  <si>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</si>
  <si>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</si>
  <si>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</si>
  <si>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</si>
  <si>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</si>
  <si>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</si>
  <si>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</si>
  <si>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</si>
  <si>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</si>
  <si>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</si>
  <si>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</si>
  <si>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</si>
  <si>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</si>
  <si>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</si>
  <si>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</si>
  <si>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</si>
  <si>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</si>
  <si>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</si>
  <si>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</si>
  <si>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</si>
  <si>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</si>
  <si>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</si>
  <si>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</si>
  <si>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</si>
  <si>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</si>
  <si>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</si>
  <si>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</si>
  <si>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</si>
  <si>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</si>
  <si>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</si>
  <si>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</si>
  <si>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</si>
  <si>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</si>
  <si>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(0)(6)(1)(7)(3)(2)(5)</t>
  </si>
  <si>
    <t>(7)(3)(2)(5)</t>
  </si>
  <si>
    <t>(0)(4)(4)(3)</t>
  </si>
  <si>
    <t>Будівництво-1 споруд, установ та закладів фізичної культури і спорту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</si>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</sst>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1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0" t="s">
        <v>199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198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204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0" t="s">
        <v>199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247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204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243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246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205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8" t="s">
        <v>195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8" t="s">
        <v>196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>
      <c r="A21" s="128" t="s">
        <v>197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115186</v>
      </c>
      <c r="AT30" s="97"/>
      <c r="AU30" s="97"/>
      <c r="AV30" s="97"/>
      <c r="AW30" s="98"/>
      <c r="AX30" s="96">
        <v>115186</v>
      </c>
      <c r="AY30" s="97"/>
      <c r="AZ30" s="97"/>
      <c r="BA30" s="98"/>
      <c r="BB30" s="96">
        <f>IF(ISNUMBER(AN30),AN30,0)+IF(ISNUMBER(AS30),AS30,0)</f>
        <v>115186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0</v>
      </c>
      <c r="BV30" s="97"/>
      <c r="BW30" s="97"/>
      <c r="BX30" s="97"/>
      <c r="BY30" s="98"/>
      <c r="CA30" s="99" t="s">
        <v>22</v>
      </c>
    </row>
    <row r="31" spans="1:79" s="99" customFormat="1" ht="38.25" customHeight="1">
      <c r="A31" s="89">
        <v>602400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115186</v>
      </c>
      <c r="AT31" s="97"/>
      <c r="AU31" s="97"/>
      <c r="AV31" s="97"/>
      <c r="AW31" s="98"/>
      <c r="AX31" s="96">
        <v>115186</v>
      </c>
      <c r="AY31" s="97"/>
      <c r="AZ31" s="97"/>
      <c r="BA31" s="98"/>
      <c r="BB31" s="96">
        <f>IF(ISNUMBER(AN31),AN31,0)+IF(ISNUMBER(AS31),AS31,0)</f>
        <v>115186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6" customFormat="1" ht="12.75" customHeight="1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115186</v>
      </c>
      <c r="AT32" s="105"/>
      <c r="AU32" s="105"/>
      <c r="AV32" s="105"/>
      <c r="AW32" s="106"/>
      <c r="AX32" s="104">
        <v>115186</v>
      </c>
      <c r="AY32" s="105"/>
      <c r="AZ32" s="105"/>
      <c r="BA32" s="106"/>
      <c r="BB32" s="104">
        <f>IF(ISNUMBER(AN32),AN32,0)+IF(ISNUMBER(AS32),AS32,0)</f>
        <v>115186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0</v>
      </c>
      <c r="BV32" s="105"/>
      <c r="BW32" s="105"/>
      <c r="BX32" s="105"/>
      <c r="BY32" s="106"/>
    </row>
    <row r="34" spans="1:79" ht="14.25" customHeight="1">
      <c r="A34" s="79" t="s">
        <v>232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>
      <c r="A35" s="44" t="s">
        <v>206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228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233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>
        <v>602400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>
      <c r="A46" s="29" t="s">
        <v>218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>
      <c r="A47" s="31" t="s">
        <v>206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207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210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217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12.75" customHeight="1">
      <c r="A52" s="89">
        <v>3142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115186</v>
      </c>
      <c r="AT52" s="97"/>
      <c r="AU52" s="97"/>
      <c r="AV52" s="97"/>
      <c r="AW52" s="98"/>
      <c r="AX52" s="96">
        <v>115186</v>
      </c>
      <c r="AY52" s="97"/>
      <c r="AZ52" s="97"/>
      <c r="BA52" s="98"/>
      <c r="BB52" s="96">
        <f>IF(ISNUMBER(AN52),AN52,0)+IF(ISNUMBER(AS52),AS52,0)</f>
        <v>115186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  <c r="CA52" s="99" t="s">
        <v>26</v>
      </c>
    </row>
    <row r="53" spans="1:79" s="6" customFormat="1" ht="12.75" customHeight="1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115186</v>
      </c>
      <c r="AT53" s="105"/>
      <c r="AU53" s="105"/>
      <c r="AV53" s="105"/>
      <c r="AW53" s="106"/>
      <c r="AX53" s="104">
        <v>115186</v>
      </c>
      <c r="AY53" s="105"/>
      <c r="AZ53" s="105"/>
      <c r="BA53" s="106"/>
      <c r="BB53" s="104">
        <f>IF(ISNUMBER(AN53),AN53,0)+IF(ISNUMBER(AS53),AS53,0)</f>
        <v>115186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0</v>
      </c>
      <c r="BV53" s="105"/>
      <c r="BW53" s="105"/>
      <c r="BX53" s="105"/>
      <c r="BY53" s="106"/>
    </row>
    <row r="55" spans="1:79" ht="14.25" customHeight="1">
      <c r="A55" s="29" t="s">
        <v>219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>
      <c r="A56" s="44" t="s">
        <v>206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207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210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217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>
      <c r="A63" s="29" t="s">
        <v>234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>
      <c r="A64" s="44" t="s">
        <v>206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228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233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>
      <c r="A69" s="89">
        <v>3142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>
      <c r="A72" s="29" t="s">
        <v>235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206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206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115186</v>
      </c>
      <c r="AT88" s="97"/>
      <c r="AU88" s="97"/>
      <c r="AV88" s="97"/>
      <c r="AW88" s="98"/>
      <c r="AX88" s="96">
        <v>115186</v>
      </c>
      <c r="AY88" s="97"/>
      <c r="AZ88" s="97"/>
      <c r="BA88" s="98"/>
      <c r="BB88" s="96">
        <f>IF(ISNUMBER(AN88),AN88,0)+IF(ISNUMBER(AS88),AS88,0)</f>
        <v>115186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0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115186</v>
      </c>
      <c r="AT89" s="105"/>
      <c r="AU89" s="105"/>
      <c r="AV89" s="105"/>
      <c r="AW89" s="106"/>
      <c r="AX89" s="104">
        <v>115186</v>
      </c>
      <c r="AY89" s="105"/>
      <c r="AZ89" s="105"/>
      <c r="BA89" s="106"/>
      <c r="BB89" s="104">
        <f>IF(ISNUMBER(AN89),AN89,0)+IF(ISNUMBER(AS89),AS89,0)</f>
        <v>115186</v>
      </c>
      <c r="BC89" s="105"/>
      <c r="BD89" s="105"/>
      <c r="BE89" s="105"/>
      <c r="BF89" s="106"/>
      <c r="BG89" s="104">
        <v>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0</v>
      </c>
      <c r="BV89" s="105"/>
      <c r="BW89" s="105"/>
      <c r="BX89" s="105"/>
      <c r="BY89" s="106"/>
    </row>
    <row r="91" spans="1:79" ht="14.25" customHeight="1">
      <c r="A91" s="29" t="s">
        <v>236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>
      <c r="A92" s="75" t="s">
        <v>206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228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>
      <c r="A102" s="29" t="s">
        <v>221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207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210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217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42.75" customHeight="1">
      <c r="A108" s="89">
        <v>0</v>
      </c>
      <c r="B108" s="90"/>
      <c r="C108" s="90"/>
      <c r="D108" s="116" t="s">
        <v>179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0</v>
      </c>
      <c r="AQ108" s="119"/>
      <c r="AR108" s="119"/>
      <c r="AS108" s="119"/>
      <c r="AT108" s="119"/>
      <c r="AU108" s="119">
        <v>0</v>
      </c>
      <c r="AV108" s="119"/>
      <c r="AW108" s="119"/>
      <c r="AX108" s="119"/>
      <c r="AY108" s="119"/>
      <c r="AZ108" s="119">
        <v>115186</v>
      </c>
      <c r="BA108" s="119"/>
      <c r="BB108" s="119"/>
      <c r="BC108" s="119"/>
      <c r="BD108" s="119"/>
      <c r="BE108" s="119">
        <v>115186</v>
      </c>
      <c r="BF108" s="119"/>
      <c r="BG108" s="119"/>
      <c r="BH108" s="119"/>
      <c r="BI108" s="119"/>
      <c r="BJ108" s="119">
        <v>0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0</v>
      </c>
      <c r="BU108" s="119"/>
      <c r="BV108" s="119"/>
      <c r="BW108" s="119"/>
      <c r="BX108" s="119"/>
    </row>
    <row r="109" spans="1:79" s="6" customFormat="1" ht="15" customHeight="1">
      <c r="A109" s="86">
        <v>0</v>
      </c>
      <c r="B109" s="87"/>
      <c r="C109" s="87"/>
      <c r="D109" s="113" t="s">
        <v>182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71.25" customHeight="1">
      <c r="A110" s="89">
        <v>0</v>
      </c>
      <c r="B110" s="90"/>
      <c r="C110" s="90"/>
      <c r="D110" s="116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27" t="s">
        <v>185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9">
        <v>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v>0</v>
      </c>
      <c r="AQ110" s="119"/>
      <c r="AR110" s="119"/>
      <c r="AS110" s="119"/>
      <c r="AT110" s="119"/>
      <c r="AU110" s="119">
        <v>0</v>
      </c>
      <c r="AV110" s="119"/>
      <c r="AW110" s="119"/>
      <c r="AX110" s="119"/>
      <c r="AY110" s="119"/>
      <c r="AZ110" s="119">
        <v>1</v>
      </c>
      <c r="BA110" s="119"/>
      <c r="BB110" s="119"/>
      <c r="BC110" s="119"/>
      <c r="BD110" s="119"/>
      <c r="BE110" s="119">
        <v>1</v>
      </c>
      <c r="BF110" s="119"/>
      <c r="BG110" s="119"/>
      <c r="BH110" s="119"/>
      <c r="BI110" s="119"/>
      <c r="BJ110" s="119">
        <v>0</v>
      </c>
      <c r="BK110" s="119"/>
      <c r="BL110" s="119"/>
      <c r="BM110" s="119"/>
      <c r="BN110" s="119"/>
      <c r="BO110" s="119">
        <v>0</v>
      </c>
      <c r="BP110" s="119"/>
      <c r="BQ110" s="119"/>
      <c r="BR110" s="119"/>
      <c r="BS110" s="119"/>
      <c r="BT110" s="119">
        <v>0</v>
      </c>
      <c r="BU110" s="119"/>
      <c r="BV110" s="119"/>
      <c r="BW110" s="119"/>
      <c r="BX110" s="119"/>
    </row>
    <row r="111" spans="1:79" s="6" customFormat="1" ht="15" customHeight="1">
      <c r="A111" s="86">
        <v>0</v>
      </c>
      <c r="B111" s="87"/>
      <c r="C111" s="87"/>
      <c r="D111" s="113" t="s">
        <v>186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42.75" customHeight="1">
      <c r="A112" s="89">
        <v>0</v>
      </c>
      <c r="B112" s="90"/>
      <c r="C112" s="90"/>
      <c r="D112" s="116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184</v>
      </c>
      <c r="R112" s="27"/>
      <c r="S112" s="27"/>
      <c r="T112" s="27"/>
      <c r="U112" s="27"/>
      <c r="V112" s="27" t="s">
        <v>188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115186</v>
      </c>
      <c r="BA112" s="119"/>
      <c r="BB112" s="119"/>
      <c r="BC112" s="119"/>
      <c r="BD112" s="119"/>
      <c r="BE112" s="119">
        <v>115186</v>
      </c>
      <c r="BF112" s="119"/>
      <c r="BG112" s="119"/>
      <c r="BH112" s="119"/>
      <c r="BI112" s="119"/>
      <c r="BJ112" s="119">
        <v>0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0</v>
      </c>
      <c r="BU112" s="119"/>
      <c r="BV112" s="119"/>
      <c r="BW112" s="119"/>
      <c r="BX112" s="119"/>
    </row>
    <row r="113" spans="1:79" s="6" customFormat="1" ht="15" customHeight="1">
      <c r="A113" s="86">
        <v>0</v>
      </c>
      <c r="B113" s="87"/>
      <c r="C113" s="87"/>
      <c r="D113" s="113" t="s">
        <v>189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71.25" customHeight="1">
      <c r="A114" s="89">
        <v>0</v>
      </c>
      <c r="B114" s="90"/>
      <c r="C114" s="90"/>
      <c r="D114" s="116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191</v>
      </c>
      <c r="R114" s="27"/>
      <c r="S114" s="27"/>
      <c r="T114" s="27"/>
      <c r="U114" s="27"/>
      <c r="V114" s="27" t="s">
        <v>188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100</v>
      </c>
      <c r="BA114" s="119"/>
      <c r="BB114" s="119"/>
      <c r="BC114" s="119"/>
      <c r="BD114" s="119"/>
      <c r="BE114" s="119">
        <v>100</v>
      </c>
      <c r="BF114" s="119"/>
      <c r="BG114" s="119"/>
      <c r="BH114" s="119"/>
      <c r="BI114" s="119"/>
      <c r="BJ114" s="119">
        <v>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0</v>
      </c>
      <c r="BU114" s="119"/>
      <c r="BV114" s="119"/>
      <c r="BW114" s="119"/>
      <c r="BX114" s="119"/>
    </row>
    <row r="116" spans="1:79" ht="14.25" customHeight="1">
      <c r="A116" s="29" t="s">
        <v>237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228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233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178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178</v>
      </c>
      <c r="BF120" s="50"/>
      <c r="BG120" s="50"/>
      <c r="BH120" s="50"/>
      <c r="BI120" s="50"/>
      <c r="CA120" t="s">
        <v>39</v>
      </c>
    </row>
    <row r="121" spans="1:79" s="6" customFormat="1" ht="14.25">
      <c r="A121" s="86">
        <v>0</v>
      </c>
      <c r="B121" s="87"/>
      <c r="C121" s="87"/>
      <c r="D121" s="111" t="s">
        <v>177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42.75" customHeight="1">
      <c r="A122" s="89">
        <v>0</v>
      </c>
      <c r="B122" s="90"/>
      <c r="C122" s="90"/>
      <c r="D122" s="116" t="s">
        <v>179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  <c r="Q122" s="27" t="s">
        <v>180</v>
      </c>
      <c r="R122" s="27"/>
      <c r="S122" s="27"/>
      <c r="T122" s="27"/>
      <c r="U122" s="27"/>
      <c r="V122" s="27" t="s">
        <v>181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0</v>
      </c>
      <c r="BF122" s="119"/>
      <c r="BG122" s="119"/>
      <c r="BH122" s="119"/>
      <c r="BI122" s="119"/>
    </row>
    <row r="123" spans="1:79" s="6" customFormat="1" ht="14.25">
      <c r="A123" s="86">
        <v>0</v>
      </c>
      <c r="B123" s="87"/>
      <c r="C123" s="87"/>
      <c r="D123" s="113" t="s">
        <v>182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5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71.25" customHeight="1">
      <c r="A124" s="89">
        <v>0</v>
      </c>
      <c r="B124" s="90"/>
      <c r="C124" s="90"/>
      <c r="D124" s="116" t="s">
        <v>183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184</v>
      </c>
      <c r="R124" s="27"/>
      <c r="S124" s="27"/>
      <c r="T124" s="27"/>
      <c r="U124" s="27"/>
      <c r="V124" s="27" t="s">
        <v>185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0</v>
      </c>
      <c r="BF124" s="119"/>
      <c r="BG124" s="119"/>
      <c r="BH124" s="119"/>
      <c r="BI124" s="119"/>
    </row>
    <row r="125" spans="1:79" s="6" customFormat="1" ht="14.25">
      <c r="A125" s="86">
        <v>0</v>
      </c>
      <c r="B125" s="87"/>
      <c r="C125" s="87"/>
      <c r="D125" s="113" t="s">
        <v>186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>
      <c r="A126" s="89">
        <v>0</v>
      </c>
      <c r="B126" s="90"/>
      <c r="C126" s="90"/>
      <c r="D126" s="116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184</v>
      </c>
      <c r="R126" s="27"/>
      <c r="S126" s="27"/>
      <c r="T126" s="27"/>
      <c r="U126" s="27"/>
      <c r="V126" s="27" t="s">
        <v>188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0</v>
      </c>
      <c r="BF126" s="119"/>
      <c r="BG126" s="119"/>
      <c r="BH126" s="119"/>
      <c r="BI126" s="119"/>
    </row>
    <row r="127" spans="1:79" s="6" customFormat="1" ht="14.25">
      <c r="A127" s="86">
        <v>0</v>
      </c>
      <c r="B127" s="87"/>
      <c r="C127" s="87"/>
      <c r="D127" s="113" t="s">
        <v>189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71.25" customHeight="1">
      <c r="A128" s="89">
        <v>0</v>
      </c>
      <c r="B128" s="90"/>
      <c r="C128" s="90"/>
      <c r="D128" s="116" t="s">
        <v>190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191</v>
      </c>
      <c r="R128" s="27"/>
      <c r="S128" s="27"/>
      <c r="T128" s="27"/>
      <c r="U128" s="27"/>
      <c r="V128" s="27" t="s">
        <v>188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</row>
    <row r="130" spans="1:79" ht="14.25" customHeight="1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>
      <c r="A131" s="44" t="s">
        <v>206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207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210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217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228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233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CA136" s="6" t="s">
        <v>42</v>
      </c>
    </row>
    <row r="137" spans="1:79" s="99" customFormat="1" ht="38.25" customHeight="1">
      <c r="A137" s="92" t="s">
        <v>192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21" t="s">
        <v>173</v>
      </c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 t="s">
        <v>173</v>
      </c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 t="s">
        <v>173</v>
      </c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 t="s">
        <v>173</v>
      </c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 t="s">
        <v>173</v>
      </c>
      <c r="BJ137" s="121"/>
      <c r="BK137" s="121"/>
      <c r="BL137" s="121"/>
      <c r="BM137" s="121"/>
      <c r="BN137" s="121"/>
      <c r="BO137" s="121"/>
      <c r="BP137" s="121"/>
      <c r="BQ137" s="121"/>
      <c r="BR137" s="121"/>
    </row>
    <row r="140" spans="1:79" ht="14.25" customHeight="1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207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211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222</v>
      </c>
      <c r="AV141" s="27"/>
      <c r="AW141" s="27"/>
      <c r="AX141" s="27"/>
      <c r="AY141" s="27"/>
      <c r="AZ141" s="27"/>
      <c r="BA141" s="27" t="s">
        <v>229</v>
      </c>
      <c r="BB141" s="27"/>
      <c r="BC141" s="27"/>
      <c r="BD141" s="27"/>
      <c r="BE141" s="27"/>
      <c r="BF141" s="27"/>
      <c r="BG141" s="27" t="s">
        <v>238</v>
      </c>
      <c r="BH141" s="27"/>
      <c r="BI141" s="27"/>
      <c r="BJ141" s="27"/>
      <c r="BK141" s="27"/>
      <c r="BL141" s="27"/>
    </row>
    <row r="142" spans="1:79" ht="15" customHeight="1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>
      <c r="A146" s="86">
        <v>1</v>
      </c>
      <c r="B146" s="87"/>
      <c r="C146" s="87"/>
      <c r="D146" s="100" t="s">
        <v>193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>
      <c r="A147" s="89">
        <v>2</v>
      </c>
      <c r="B147" s="90"/>
      <c r="C147" s="90"/>
      <c r="D147" s="92" t="s">
        <v>194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9" t="s">
        <v>173</v>
      </c>
      <c r="X147" s="119"/>
      <c r="Y147" s="119"/>
      <c r="Z147" s="119" t="s">
        <v>173</v>
      </c>
      <c r="AA147" s="119"/>
      <c r="AB147" s="119"/>
      <c r="AC147" s="119"/>
      <c r="AD147" s="119"/>
      <c r="AE147" s="119"/>
      <c r="AF147" s="119"/>
      <c r="AG147" s="119"/>
      <c r="AH147" s="119"/>
      <c r="AI147" s="119" t="s">
        <v>173</v>
      </c>
      <c r="AJ147" s="119"/>
      <c r="AK147" s="119"/>
      <c r="AL147" s="119" t="s">
        <v>173</v>
      </c>
      <c r="AM147" s="119"/>
      <c r="AN147" s="119"/>
      <c r="AO147" s="119"/>
      <c r="AP147" s="119"/>
      <c r="AQ147" s="119"/>
      <c r="AR147" s="119"/>
      <c r="AS147" s="119"/>
      <c r="AT147" s="119"/>
      <c r="AU147" s="119" t="s">
        <v>173</v>
      </c>
      <c r="AV147" s="119"/>
      <c r="AW147" s="119"/>
      <c r="AX147" s="119"/>
      <c r="AY147" s="119"/>
      <c r="AZ147" s="119"/>
      <c r="BA147" s="119" t="s">
        <v>173</v>
      </c>
      <c r="BB147" s="119"/>
      <c r="BC147" s="119"/>
      <c r="BD147" s="119"/>
      <c r="BE147" s="119"/>
      <c r="BF147" s="119"/>
      <c r="BG147" s="119" t="s">
        <v>173</v>
      </c>
      <c r="BH147" s="119"/>
      <c r="BI147" s="119"/>
      <c r="BJ147" s="119"/>
      <c r="BK147" s="119"/>
      <c r="BL147" s="119"/>
    </row>
    <row r="150" spans="1:79" ht="14.25" customHeight="1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>
      <c r="A151" s="29" t="s">
        <v>223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>
      <c r="A152" s="31" t="s">
        <v>206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207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210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217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6" customFormat="1" ht="12.75" customHeight="1">
      <c r="A157" s="85"/>
      <c r="B157" s="85"/>
      <c r="C157" s="85"/>
      <c r="D157" s="85"/>
      <c r="E157" s="85"/>
      <c r="F157" s="85"/>
      <c r="G157" s="122" t="s">
        <v>147</v>
      </c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3"/>
      <c r="U157" s="123"/>
      <c r="V157" s="123"/>
      <c r="W157" s="123"/>
      <c r="X157" s="123"/>
      <c r="Y157" s="123"/>
      <c r="Z157" s="123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>
        <f>IF(ISNUMBER(AA157),AA157,0)+IF(ISNUMBER(AF157),AF157,0)</f>
        <v>0</v>
      </c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>
        <f>IF(ISNUMBER(AP157),AP157,0)+IF(ISNUMBER(AU157),AU157,0)</f>
        <v>0</v>
      </c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>
        <f>IF(ISNUMBER(BE157),BE157,0)+IF(ISNUMBER(BJ157),BJ157,0)</f>
        <v>0</v>
      </c>
      <c r="BP157" s="120"/>
      <c r="BQ157" s="120"/>
      <c r="BR157" s="120"/>
      <c r="BS157" s="120"/>
      <c r="CA157" s="6" t="s">
        <v>45</v>
      </c>
    </row>
    <row r="159" spans="1:79" ht="13.5" customHeight="1">
      <c r="A159" s="29" t="s">
        <v>239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79" ht="15" customHeight="1">
      <c r="A160" s="44" t="s">
        <v>206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</row>
    <row r="161" spans="1:79" ht="15" customHeight="1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228</v>
      </c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7"/>
      <c r="AP161" s="36" t="s">
        <v>233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</row>
    <row r="162" spans="1:79" ht="32.1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</row>
    <row r="163" spans="1:79" ht="15" customHeight="1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</row>
    <row r="164" spans="1:79" s="1" customFormat="1" ht="12" hidden="1" customHeight="1">
      <c r="A164" s="26" t="s">
        <v>69</v>
      </c>
      <c r="B164" s="26"/>
      <c r="C164" s="26"/>
      <c r="D164" s="26"/>
      <c r="E164" s="26"/>
      <c r="F164" s="26"/>
      <c r="G164" s="61" t="s">
        <v>57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 t="s">
        <v>79</v>
      </c>
      <c r="U164" s="61"/>
      <c r="V164" s="61"/>
      <c r="W164" s="61"/>
      <c r="X164" s="61"/>
      <c r="Y164" s="61"/>
      <c r="Z164" s="61"/>
      <c r="AA164" s="30" t="s">
        <v>60</v>
      </c>
      <c r="AB164" s="30"/>
      <c r="AC164" s="30"/>
      <c r="AD164" s="30"/>
      <c r="AE164" s="30"/>
      <c r="AF164" s="30" t="s">
        <v>61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62</v>
      </c>
      <c r="AQ164" s="30"/>
      <c r="AR164" s="30"/>
      <c r="AS164" s="30"/>
      <c r="AT164" s="30"/>
      <c r="AU164" s="30" t="s">
        <v>63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CA164" s="1" t="s">
        <v>46</v>
      </c>
    </row>
    <row r="165" spans="1:79" s="6" customFormat="1">
      <c r="A165" s="85"/>
      <c r="B165" s="85"/>
      <c r="C165" s="85"/>
      <c r="D165" s="85"/>
      <c r="E165" s="85"/>
      <c r="F165" s="85"/>
      <c r="G165" s="122" t="s">
        <v>147</v>
      </c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3"/>
      <c r="U165" s="123"/>
      <c r="V165" s="123"/>
      <c r="W165" s="123"/>
      <c r="X165" s="123"/>
      <c r="Y165" s="123"/>
      <c r="Z165" s="123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f>IF(ISNUMBER(AA165),AA165,0)+IF(ISNUMBER(AF165),AF165,0)</f>
        <v>0</v>
      </c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>
        <f>IF(ISNUMBER(AP165),AP165,0)+IF(ISNUMBER(AU165),AU165,0)</f>
        <v>0</v>
      </c>
      <c r="BA165" s="120"/>
      <c r="BB165" s="120"/>
      <c r="BC165" s="120"/>
      <c r="BD165" s="120"/>
      <c r="CA165" s="6" t="s">
        <v>47</v>
      </c>
    </row>
    <row r="168" spans="1:79" ht="14.25" customHeight="1">
      <c r="A168" s="29" t="s">
        <v>240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44" t="s">
        <v>206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207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210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217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228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233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>
      <c r="A174" s="122" t="s">
        <v>147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86"/>
      <c r="O174" s="87"/>
      <c r="P174" s="87"/>
      <c r="Q174" s="87"/>
      <c r="R174" s="87"/>
      <c r="S174" s="87"/>
      <c r="T174" s="87"/>
      <c r="U174" s="88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5"/>
      <c r="BQ174" s="126"/>
      <c r="BR174" s="126"/>
      <c r="BS174" s="127"/>
      <c r="CA174" s="6" t="s">
        <v>49</v>
      </c>
    </row>
    <row r="177" spans="1:79" ht="35.25" customHeight="1">
      <c r="A177" s="29" t="s">
        <v>241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</row>
    <row r="179" spans="1:7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>
      <c r="A181" s="34" t="s">
        <v>224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>
      <c r="A182" s="29" t="s">
        <v>208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>
      <c r="A183" s="31" t="s">
        <v>206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>
      <c r="A188" s="85"/>
      <c r="B188" s="85"/>
      <c r="C188" s="85"/>
      <c r="D188" s="85"/>
      <c r="E188" s="85"/>
      <c r="F188" s="85"/>
      <c r="G188" s="122" t="s">
        <v>147</v>
      </c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>
        <f>IF(ISNUMBER(AK188),AK188,0)-IF(ISNUMBER(AE188),AE188,0)</f>
        <v>0</v>
      </c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>
        <f>IF(ISNUMBER(Z188),Z188,0)+IF(ISNUMBER(AK188),AK188,0)</f>
        <v>0</v>
      </c>
      <c r="BH188" s="120"/>
      <c r="BI188" s="120"/>
      <c r="BJ188" s="120"/>
      <c r="BK188" s="120"/>
      <c r="BL188" s="120"/>
      <c r="CA188" s="6" t="s">
        <v>51</v>
      </c>
    </row>
    <row r="190" spans="1:79" ht="14.25" customHeight="1">
      <c r="A190" s="29" t="s">
        <v>225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31" t="s">
        <v>206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212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222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6" customFormat="1" ht="12.75" customHeight="1">
      <c r="A197" s="85"/>
      <c r="B197" s="85"/>
      <c r="C197" s="85"/>
      <c r="D197" s="85"/>
      <c r="E197" s="85"/>
      <c r="F197" s="85"/>
      <c r="G197" s="122" t="s">
        <v>147</v>
      </c>
      <c r="H197" s="122"/>
      <c r="I197" s="122"/>
      <c r="J197" s="122"/>
      <c r="K197" s="122"/>
      <c r="L197" s="122"/>
      <c r="M197" s="122"/>
      <c r="N197" s="122"/>
      <c r="O197" s="122"/>
      <c r="P197" s="122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>
        <f>IF(ISNUMBER(Q197),Q197,0)-IF(ISNUMBER(Z197),Z197,0)</f>
        <v>0</v>
      </c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>
        <f>IF(ISNUMBER(V197),V197,0)-IF(ISNUMBER(Z197),Z197,0)-IF(ISNUMBER(AE197),AE197,0)</f>
        <v>0</v>
      </c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>
        <f>IF(ISNUMBER(AO197),AO197,0)-IF(ISNUMBER(AX197),AX197,0)</f>
        <v>0</v>
      </c>
      <c r="BI197" s="120"/>
      <c r="BJ197" s="120"/>
      <c r="BK197" s="120"/>
      <c r="BL197" s="120"/>
      <c r="CA197" s="6" t="s">
        <v>53</v>
      </c>
    </row>
    <row r="199" spans="1:79" ht="14.25" customHeight="1">
      <c r="A199" s="29" t="s">
        <v>213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31" t="s">
        <v>206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209</v>
      </c>
      <c r="AF201" s="27"/>
      <c r="AG201" s="27"/>
      <c r="AH201" s="27"/>
      <c r="AI201" s="27"/>
      <c r="AJ201" s="27"/>
      <c r="AK201" s="27" t="s">
        <v>214</v>
      </c>
      <c r="AL201" s="27"/>
      <c r="AM201" s="27"/>
      <c r="AN201" s="27"/>
      <c r="AO201" s="27"/>
      <c r="AP201" s="27"/>
      <c r="AQ201" s="27" t="s">
        <v>226</v>
      </c>
      <c r="AR201" s="27"/>
      <c r="AS201" s="27"/>
      <c r="AT201" s="27"/>
      <c r="AU201" s="27"/>
      <c r="AV201" s="27"/>
      <c r="AW201" s="27" t="s">
        <v>18</v>
      </c>
      <c r="AX201" s="27"/>
      <c r="AY201" s="27"/>
      <c r="AZ201" s="27"/>
      <c r="BA201" s="27"/>
      <c r="BB201" s="27"/>
      <c r="BC201" s="27"/>
      <c r="BD201" s="27"/>
      <c r="BE201" s="27" t="s">
        <v>156</v>
      </c>
      <c r="BF201" s="27"/>
      <c r="BG201" s="27"/>
      <c r="BH201" s="27"/>
      <c r="BI201" s="27"/>
      <c r="BJ201" s="27"/>
      <c r="BK201" s="27"/>
      <c r="BL201" s="27"/>
    </row>
    <row r="202" spans="1:79" ht="21.75" customHeight="1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6">
        <v>8</v>
      </c>
      <c r="AX203" s="26"/>
      <c r="AY203" s="26"/>
      <c r="AZ203" s="26"/>
      <c r="BA203" s="26"/>
      <c r="BB203" s="26"/>
      <c r="BC203" s="26"/>
      <c r="BD203" s="26"/>
      <c r="BE203" s="26">
        <v>9</v>
      </c>
      <c r="BF203" s="26"/>
      <c r="BG203" s="26"/>
      <c r="BH203" s="26"/>
      <c r="BI203" s="26"/>
      <c r="BJ203" s="26"/>
      <c r="BK203" s="26"/>
      <c r="BL203" s="26"/>
    </row>
    <row r="204" spans="1:79" s="1" customFormat="1" ht="18.75" hidden="1" customHeight="1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30" t="s">
        <v>84</v>
      </c>
      <c r="AR204" s="30"/>
      <c r="AS204" s="30"/>
      <c r="AT204" s="30"/>
      <c r="AU204" s="30"/>
      <c r="AV204" s="30"/>
      <c r="AW204" s="61" t="s">
        <v>87</v>
      </c>
      <c r="AX204" s="61"/>
      <c r="AY204" s="61"/>
      <c r="AZ204" s="61"/>
      <c r="BA204" s="61"/>
      <c r="BB204" s="61"/>
      <c r="BC204" s="61"/>
      <c r="BD204" s="61"/>
      <c r="BE204" s="61" t="s">
        <v>88</v>
      </c>
      <c r="BF204" s="61"/>
      <c r="BG204" s="61"/>
      <c r="BH204" s="61"/>
      <c r="BI204" s="61"/>
      <c r="BJ204" s="61"/>
      <c r="BK204" s="61"/>
      <c r="BL204" s="61"/>
      <c r="CA204" s="1" t="s">
        <v>54</v>
      </c>
    </row>
    <row r="205" spans="1:79" s="6" customFormat="1" ht="12.75" customHeight="1">
      <c r="A205" s="85"/>
      <c r="B205" s="85"/>
      <c r="C205" s="85"/>
      <c r="D205" s="85"/>
      <c r="E205" s="85"/>
      <c r="F205" s="85"/>
      <c r="G205" s="122" t="s">
        <v>147</v>
      </c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CA205" s="6" t="s">
        <v>55</v>
      </c>
    </row>
    <row r="207" spans="1:79" ht="14.25" customHeight="1">
      <c r="A207" s="29" t="s">
        <v>227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6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>
      <c r="A211" s="29" t="s">
        <v>242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64" ht="14.25">
      <c r="A212" s="29" t="s">
        <v>215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5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</row>
    <row r="214" spans="1:6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28.5" customHeight="1">
      <c r="A217" s="132" t="s">
        <v>200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22"/>
      <c r="AC217" s="22"/>
      <c r="AD217" s="22"/>
      <c r="AE217" s="22"/>
      <c r="AF217" s="22"/>
      <c r="AG217" s="22"/>
      <c r="AH217" s="42"/>
      <c r="AI217" s="42"/>
      <c r="AJ217" s="42"/>
      <c r="AK217" s="42"/>
      <c r="AL217" s="42"/>
      <c r="AM217" s="42"/>
      <c r="AN217" s="42"/>
      <c r="AO217" s="42"/>
      <c r="AP217" s="42"/>
      <c r="AQ217" s="22"/>
      <c r="AR217" s="22"/>
      <c r="AS217" s="22"/>
      <c r="AT217" s="22"/>
      <c r="AU217" s="133" t="s">
        <v>202</v>
      </c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</row>
    <row r="218" spans="1:64" ht="12.75" customHeight="1">
      <c r="AB218" s="23"/>
      <c r="AC218" s="23"/>
      <c r="AD218" s="23"/>
      <c r="AE218" s="23"/>
      <c r="AF218" s="23"/>
      <c r="AG218" s="23"/>
      <c r="AH218" s="28" t="s">
        <v>1</v>
      </c>
      <c r="AI218" s="28"/>
      <c r="AJ218" s="28"/>
      <c r="AK218" s="28"/>
      <c r="AL218" s="28"/>
      <c r="AM218" s="28"/>
      <c r="AN218" s="28"/>
      <c r="AO218" s="28"/>
      <c r="AP218" s="28"/>
      <c r="AQ218" s="23"/>
      <c r="AR218" s="23"/>
      <c r="AS218" s="23"/>
      <c r="AT218" s="23"/>
      <c r="AU218" s="28" t="s">
        <v>160</v>
      </c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64" ht="15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>
      <c r="A220" s="132" t="s">
        <v>201</v>
      </c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23"/>
      <c r="AC220" s="23"/>
      <c r="AD220" s="23"/>
      <c r="AE220" s="23"/>
      <c r="AF220" s="23"/>
      <c r="AG220" s="23"/>
      <c r="AH220" s="43"/>
      <c r="AI220" s="43"/>
      <c r="AJ220" s="43"/>
      <c r="AK220" s="43"/>
      <c r="AL220" s="43"/>
      <c r="AM220" s="43"/>
      <c r="AN220" s="43"/>
      <c r="AO220" s="43"/>
      <c r="AP220" s="43"/>
      <c r="AQ220" s="23"/>
      <c r="AR220" s="23"/>
      <c r="AS220" s="23"/>
      <c r="AT220" s="23"/>
      <c r="AU220" s="134" t="s">
        <v>203</v>
      </c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</row>
    <row r="221" spans="1:64" ht="12" customHeight="1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</sheetData>
  <mergeCells count="1269"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46:A147">
    <cfRule type="cellIs" dxfId="3" priority="3" stopIfTrue="1" operator="equal">
      <formula>A87</formula>
    </cfRule>
  </conditionalFormatting>
  <conditionalFormatting sqref="A107:C114 A121:C128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КПК0617325</vt:lpstr>
      <vt:lpstr>'Додаток2 КПК0617325'!Область_печати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2022-01-13T06:53:51Z</cp:lastPrinted>
  <dcterms:created xsi:type="dcterms:W3CDTF">2016-07-02T12:27:50Z</dcterms:created>
  <dcterms:modified xsi:type="dcterms:W3CDTF">2022-01-13T06:54:15Z</dcterms:modified>
</cp:coreProperties>
</file>